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sanzf-my.sharepoint.com/personal/rejieli_salele_salvationarmy_org_nz/Documents/Desktop/REJIELI/"/>
    </mc:Choice>
  </mc:AlternateContent>
  <xr:revisionPtr revIDLastSave="842" documentId="8_{23DB7CB2-F9D9-434A-B4D5-419A98AB0F45}" xr6:coauthVersionLast="47" xr6:coauthVersionMax="47" xr10:uidLastSave="{AE2E8B37-F0AF-421E-8716-04F7508D3B0D}"/>
  <bookViews>
    <workbookView xWindow="-110" yWindow="-110" windowWidth="22780" windowHeight="14540" xr2:uid="{85AD3C52-FFC2-4342-BCBA-C65DB3C52F92}"/>
  </bookViews>
  <sheets>
    <sheet name="Monthly Overview" sheetId="1" r:id="rId1"/>
    <sheet name="Savings Plan" sheetId="2" r:id="rId2"/>
    <sheet name="Freezer Me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28" i="1"/>
  <c r="B28" i="1"/>
  <c r="D14" i="2"/>
  <c r="G10" i="2"/>
  <c r="H5" i="2" s="1"/>
  <c r="H10" i="2" s="1"/>
  <c r="I5" i="2" s="1"/>
  <c r="I10" i="2" s="1"/>
  <c r="J5" i="2" s="1"/>
  <c r="J10" i="2" s="1"/>
  <c r="K5" i="2" s="1"/>
  <c r="K10" i="2" s="1"/>
  <c r="L5" i="2" s="1"/>
  <c r="L10" i="2" s="1"/>
  <c r="M5" i="2" s="1"/>
  <c r="M10" i="2" s="1"/>
  <c r="N5" i="2" s="1"/>
  <c r="N10" i="2" s="1"/>
  <c r="D28" i="1" l="1"/>
  <c r="E28" i="1"/>
  <c r="F28" i="1"/>
  <c r="G28" i="1"/>
  <c r="H28" i="1"/>
  <c r="I28" i="1"/>
  <c r="J28" i="1"/>
  <c r="K28" i="1"/>
  <c r="L28" i="1"/>
  <c r="M28" i="1"/>
  <c r="N28" i="1"/>
  <c r="D12" i="1"/>
  <c r="E12" i="1"/>
  <c r="F12" i="1"/>
  <c r="G12" i="1"/>
  <c r="H12" i="1"/>
  <c r="I12" i="1"/>
  <c r="J12" i="1"/>
  <c r="K12" i="1"/>
  <c r="L12" i="1"/>
  <c r="M12" i="1"/>
  <c r="N12" i="1"/>
  <c r="C7" i="1"/>
  <c r="C31" i="1" s="1"/>
  <c r="D7" i="1"/>
  <c r="D31" i="1" s="1"/>
  <c r="E7" i="1"/>
  <c r="F7" i="1"/>
  <c r="G7" i="1"/>
  <c r="H7" i="1"/>
  <c r="I7" i="1"/>
  <c r="J7" i="1"/>
  <c r="K7" i="1"/>
  <c r="L7" i="1"/>
  <c r="M7" i="1"/>
  <c r="M31" i="1" s="1"/>
  <c r="N7" i="1"/>
  <c r="B12" i="1"/>
  <c r="B7" i="1"/>
  <c r="B31" i="1" s="1"/>
  <c r="B32" i="1" s="1"/>
  <c r="C32" i="1" l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K31" i="1"/>
  <c r="N31" i="1"/>
  <c r="L31" i="1"/>
  <c r="J31" i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<sst xmlns="http://schemas.openxmlformats.org/spreadsheetml/2006/main" count="64" uniqueCount="55">
  <si>
    <t>INCOME</t>
  </si>
  <si>
    <t>PAYCHECK WEEK 1</t>
  </si>
  <si>
    <t>PAYCHECK WEEK 2</t>
  </si>
  <si>
    <t>TOTAL</t>
  </si>
  <si>
    <t>FIXED EXPENSES</t>
  </si>
  <si>
    <t>CAR PAYMENT</t>
  </si>
  <si>
    <t>CAR INSURANCE</t>
  </si>
  <si>
    <t>VARIABLE EXPENSES</t>
  </si>
  <si>
    <t>GROCERIES</t>
  </si>
  <si>
    <t>CHILDCARE</t>
  </si>
  <si>
    <t>FUEL</t>
  </si>
  <si>
    <t>ENTERTAINMENT</t>
  </si>
  <si>
    <t>REMAINING</t>
  </si>
  <si>
    <t>SAVINGS BALANCE</t>
  </si>
  <si>
    <t>CAR SERVICING</t>
  </si>
  <si>
    <t>MONTHLY BUDGET</t>
  </si>
  <si>
    <t>OTHER</t>
  </si>
  <si>
    <t>MEDICAL</t>
  </si>
  <si>
    <t>HOUSING NEEDS</t>
  </si>
  <si>
    <t>Payments to Clear</t>
  </si>
  <si>
    <t>Ref</t>
  </si>
  <si>
    <t>Amount</t>
  </si>
  <si>
    <t>Pay Week</t>
  </si>
  <si>
    <t>Need to Pay Off</t>
  </si>
  <si>
    <t>Amount Saved</t>
  </si>
  <si>
    <t>Amount Remaining</t>
  </si>
  <si>
    <t>Planned Amount</t>
  </si>
  <si>
    <t>FREEZER MEAL PREP IDEAS</t>
  </si>
  <si>
    <t>MEAL TO COOK</t>
  </si>
  <si>
    <t>GROCERIES FOR MEAL</t>
  </si>
  <si>
    <t>Beef Stirfry with Veggies</t>
  </si>
  <si>
    <t>Beef, Carrots, Capsicum, Cabbage</t>
  </si>
  <si>
    <t>STAPLE</t>
  </si>
  <si>
    <t>Rice</t>
  </si>
  <si>
    <t>Curry Chicken &amp; Potatoes</t>
  </si>
  <si>
    <t>Chicken, Potatoes</t>
  </si>
  <si>
    <t>Pasta and Meat Balls</t>
  </si>
  <si>
    <t>Beef Mince, Mix Veggies, Pasta</t>
  </si>
  <si>
    <t>Tinfish, Carrots, Cabbages</t>
  </si>
  <si>
    <t>REF</t>
  </si>
  <si>
    <t>Stew Lamb &amp; Veggies</t>
  </si>
  <si>
    <t>Cassava</t>
  </si>
  <si>
    <t>Lamb, Carrots, pumpkin, potatoes</t>
  </si>
  <si>
    <t>PACKING</t>
  </si>
  <si>
    <t>Ziplock Bags</t>
  </si>
  <si>
    <t>Tray</t>
  </si>
  <si>
    <t>CREDIT CARD</t>
  </si>
  <si>
    <t xml:space="preserve">CHRISTMAS CLUB </t>
  </si>
  <si>
    <t>PHONE BILL</t>
  </si>
  <si>
    <t>SELF CARE</t>
  </si>
  <si>
    <t>OTHER NEEDS</t>
  </si>
  <si>
    <t>Cedit Card</t>
  </si>
  <si>
    <t>example</t>
  </si>
  <si>
    <t>Savings Plan for Vacation ($5000)</t>
  </si>
  <si>
    <t>Fish and Veggies Stirfry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</si>
</sst>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/>
    <xf numFmtId="44" fontId="0" fillId="5" borderId="1" xfId="1" applyFont="1" applyFill="1" applyBorder="1"/>
    <xf numFmtId="0" fontId="0" fillId="6" borderId="1" xfId="0" applyFill="1" applyBorder="1"/>
    <xf numFmtId="44" fontId="0" fillId="6" borderId="1" xfId="1" applyFont="1" applyFill="1" applyBorder="1"/>
    <xf numFmtId="0" fontId="0" fillId="9" borderId="1" xfId="0" applyFill="1" applyBorder="1"/>
    <xf numFmtId="44" fontId="0" fillId="9" borderId="1" xfId="1" applyFont="1" applyFill="1" applyBorder="1"/>
    <xf numFmtId="0" fontId="4" fillId="2" borderId="1" xfId="0" applyFont="1" applyFill="1" applyBorder="1"/>
    <xf numFmtId="44" fontId="0" fillId="2" borderId="1" xfId="1" applyFont="1" applyFill="1" applyBorder="1"/>
    <xf numFmtId="17" fontId="5" fillId="3" borderId="1" xfId="0" applyNumberFormat="1" applyFon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13" borderId="1" xfId="0" applyFill="1" applyBorder="1" applyAlignment="1">
      <alignment horizontal="center"/>
    </xf>
    <xf numFmtId="14" fontId="0" fillId="13" borderId="1" xfId="0" applyNumberFormat="1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164" fontId="7" fillId="12" borderId="1" xfId="0" applyNumberFormat="1" applyFont="1" applyFill="1" applyBorder="1" applyAlignment="1">
      <alignment horizontal="center"/>
    </xf>
    <xf numFmtId="44" fontId="0" fillId="15" borderId="1" xfId="1" applyFont="1" applyFill="1" applyBorder="1"/>
    <xf numFmtId="14" fontId="7" fillId="15" borderId="1" xfId="0" applyNumberFormat="1" applyFont="1" applyFill="1" applyBorder="1"/>
    <xf numFmtId="0" fontId="8" fillId="10" borderId="1" xfId="0" applyFont="1" applyFill="1" applyBorder="1" applyAlignment="1">
      <alignment horizontal="center"/>
    </xf>
    <xf numFmtId="0" fontId="6" fillId="10" borderId="1" xfId="0" applyFont="1" applyFill="1" applyBorder="1"/>
    <xf numFmtId="44" fontId="0" fillId="16" borderId="1" xfId="1" applyFont="1" applyFill="1" applyBorder="1"/>
    <xf numFmtId="0" fontId="9" fillId="16" borderId="1" xfId="0" applyFont="1" applyFill="1" applyBorder="1"/>
    <xf numFmtId="0" fontId="6" fillId="17" borderId="1" xfId="0" applyFont="1" applyFill="1" applyBorder="1"/>
    <xf numFmtId="44" fontId="0" fillId="17" borderId="1" xfId="1" applyFont="1" applyFill="1" applyBorder="1"/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8" xfId="0" applyFont="1" applyFill="1" applyBorder="1"/>
    <xf numFmtId="0" fontId="0" fillId="9" borderId="1" xfId="0" applyFill="1" applyBorder="1" applyAlignment="1">
      <alignment horizontal="center"/>
    </xf>
    <xf numFmtId="164" fontId="7" fillId="13" borderId="1" xfId="0" applyNumberFormat="1" applyFont="1" applyFill="1" applyBorder="1" applyAlignment="1">
      <alignment horizontal="center"/>
    </xf>
    <xf numFmtId="44" fontId="7" fillId="5" borderId="1" xfId="1" applyFont="1" applyFill="1" applyBorder="1"/>
    <xf numFmtId="44" fontId="7" fillId="6" borderId="1" xfId="1" applyFont="1" applyFill="1" applyBorder="1"/>
    <xf numFmtId="0" fontId="7" fillId="6" borderId="1" xfId="0" applyFont="1" applyFill="1" applyBorder="1"/>
    <xf numFmtId="0" fontId="7" fillId="9" borderId="1" xfId="0" applyFont="1" applyFill="1" applyBorder="1"/>
    <xf numFmtId="44" fontId="7" fillId="9" borderId="1" xfId="1" applyFont="1" applyFill="1" applyBorder="1"/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7" fillId="13" borderId="9" xfId="0" applyFont="1" applyFill="1" applyBorder="1" applyAlignment="1">
      <alignment horizontal="left"/>
    </xf>
    <xf numFmtId="0" fontId="7" fillId="13" borderId="10" xfId="0" applyFont="1" applyFill="1" applyBorder="1" applyAlignment="1">
      <alignment horizontal="left"/>
    </xf>
    <xf numFmtId="0" fontId="7" fillId="13" borderId="11" xfId="0" applyFont="1" applyFill="1" applyBorder="1" applyAlignment="1">
      <alignment horizontal="left"/>
    </xf>
    <xf numFmtId="0" fontId="8" fillId="14" borderId="1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17" fontId="8" fillId="10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5" fillId="18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BD23-1642-413B-AA10-7E0B99E91E2D}">
  <dimension ref="A1:N32"/>
  <sheetViews>
    <sheetView showGridLines="0" tabSelected="1" workbookViewId="0">
      <pane ySplit="2" topLeftCell="A3" activePane="bottomLeft" state="frozen"/>
      <selection pane="bottomLeft" activeCell="P6" sqref="P6"/>
    </sheetView>
  </sheetViews>
  <sheetFormatPr defaultRowHeight="14.5" x14ac:dyDescent="0.35"/>
  <cols>
    <col min="1" max="1" width="17.7265625" customWidth="1"/>
    <col min="2" max="2" width="10.26953125" bestFit="1" customWidth="1"/>
    <col min="3" max="14" width="10.1796875" bestFit="1" customWidth="1"/>
  </cols>
  <sheetData>
    <row r="1" spans="1:14" ht="21" x14ac:dyDescent="0.5">
      <c r="A1" s="51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6" x14ac:dyDescent="0.4">
      <c r="A2" s="1"/>
      <c r="B2" s="9">
        <v>45658</v>
      </c>
      <c r="C2" s="9">
        <v>45689</v>
      </c>
      <c r="D2" s="9">
        <v>45717</v>
      </c>
      <c r="E2" s="9">
        <v>45748</v>
      </c>
      <c r="F2" s="9">
        <v>45778</v>
      </c>
      <c r="G2" s="9">
        <v>45809</v>
      </c>
      <c r="H2" s="9">
        <v>45839</v>
      </c>
      <c r="I2" s="9">
        <v>45870</v>
      </c>
      <c r="J2" s="9">
        <v>45901</v>
      </c>
      <c r="K2" s="9">
        <v>45931</v>
      </c>
      <c r="L2" s="9">
        <v>45962</v>
      </c>
      <c r="M2" s="9">
        <v>45992</v>
      </c>
      <c r="N2" s="9">
        <v>46023</v>
      </c>
    </row>
    <row r="4" spans="1:14" x14ac:dyDescent="0.3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5">
      <c r="A5" s="2" t="s">
        <v>1</v>
      </c>
      <c r="B5" s="2">
        <v>2000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2" t="s">
        <v>2</v>
      </c>
      <c r="B6" s="2">
        <v>1000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30" t="s">
        <v>3</v>
      </c>
      <c r="B7" s="30">
        <f>SUM(B5:B6)</f>
        <v>3000</v>
      </c>
      <c r="C7" s="30">
        <f t="shared" ref="C7:N7" si="0">SUM(C5:C6)</f>
        <v>0</v>
      </c>
      <c r="D7" s="30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</row>
    <row r="9" spans="1:14" x14ac:dyDescent="0.35">
      <c r="A9" s="35" t="s">
        <v>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x14ac:dyDescent="0.35">
      <c r="A10" s="3" t="s">
        <v>5</v>
      </c>
      <c r="B10" s="4">
        <v>300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5">
      <c r="A11" s="3" t="s">
        <v>6</v>
      </c>
      <c r="B11" s="4">
        <v>100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5">
      <c r="A12" s="32" t="s">
        <v>3</v>
      </c>
      <c r="B12" s="31">
        <f>SUM(B10:B11)</f>
        <v>400</v>
      </c>
      <c r="C12" s="31">
        <f>SUM(C10:C11)</f>
        <v>0</v>
      </c>
      <c r="D12" s="31">
        <f t="shared" ref="D12:N12" si="1">SUM(D10:D11)</f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  <c r="I12" s="31">
        <f t="shared" si="1"/>
        <v>0</v>
      </c>
      <c r="J12" s="31">
        <f t="shared" si="1"/>
        <v>0</v>
      </c>
      <c r="K12" s="31">
        <f t="shared" si="1"/>
        <v>0</v>
      </c>
      <c r="L12" s="31">
        <f t="shared" si="1"/>
        <v>0</v>
      </c>
      <c r="M12" s="31">
        <f t="shared" si="1"/>
        <v>0</v>
      </c>
      <c r="N12" s="31">
        <f t="shared" si="1"/>
        <v>0</v>
      </c>
    </row>
    <row r="14" spans="1:14" x14ac:dyDescent="0.35">
      <c r="A14" s="37" t="s">
        <v>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x14ac:dyDescent="0.35">
      <c r="A15" s="5" t="s">
        <v>8</v>
      </c>
      <c r="B15" s="6">
        <v>600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35">
      <c r="A16" s="5" t="s">
        <v>47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35">
      <c r="A17" s="5" t="s">
        <v>9</v>
      </c>
      <c r="B17" s="6">
        <v>200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35">
      <c r="A18" s="5" t="s">
        <v>10</v>
      </c>
      <c r="B18" s="6">
        <v>200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35">
      <c r="A19" s="5" t="s">
        <v>48</v>
      </c>
      <c r="B19" s="6">
        <v>100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5" t="s">
        <v>11</v>
      </c>
      <c r="B20" s="6">
        <v>259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35">
      <c r="A21" s="5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35">
      <c r="A22" s="5" t="s">
        <v>16</v>
      </c>
      <c r="B22" s="6">
        <v>535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35">
      <c r="A23" s="5" t="s">
        <v>17</v>
      </c>
      <c r="B23" s="6">
        <v>300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35">
      <c r="A24" s="5" t="s">
        <v>18</v>
      </c>
      <c r="B24" s="6">
        <v>59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35">
      <c r="A25" s="5" t="s">
        <v>50</v>
      </c>
      <c r="B25" s="6">
        <v>60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5" t="s">
        <v>49</v>
      </c>
      <c r="B26" s="6">
        <v>100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35">
      <c r="A27" s="5" t="s">
        <v>14</v>
      </c>
      <c r="B27" s="6">
        <v>130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35">
      <c r="A28" s="33" t="s">
        <v>3</v>
      </c>
      <c r="B28" s="34">
        <f t="shared" ref="B28:N28" si="2">SUM(B15:B27)</f>
        <v>2543</v>
      </c>
      <c r="C28" s="34">
        <f t="shared" si="2"/>
        <v>0</v>
      </c>
      <c r="D28" s="34">
        <f t="shared" si="2"/>
        <v>0</v>
      </c>
      <c r="E28" s="34">
        <f t="shared" si="2"/>
        <v>0</v>
      </c>
      <c r="F28" s="34">
        <f t="shared" si="2"/>
        <v>0</v>
      </c>
      <c r="G28" s="34">
        <f t="shared" si="2"/>
        <v>0</v>
      </c>
      <c r="H28" s="34">
        <f t="shared" si="2"/>
        <v>0</v>
      </c>
      <c r="I28" s="34">
        <f t="shared" si="2"/>
        <v>0</v>
      </c>
      <c r="J28" s="34">
        <f t="shared" si="2"/>
        <v>0</v>
      </c>
      <c r="K28" s="34">
        <f t="shared" si="2"/>
        <v>0</v>
      </c>
      <c r="L28" s="34">
        <f t="shared" si="2"/>
        <v>0</v>
      </c>
      <c r="M28" s="34">
        <f t="shared" si="2"/>
        <v>0</v>
      </c>
      <c r="N28" s="34">
        <f t="shared" si="2"/>
        <v>0</v>
      </c>
    </row>
    <row r="31" spans="1:14" ht="14" customHeight="1" x14ac:dyDescent="0.35">
      <c r="A31" s="7" t="s">
        <v>12</v>
      </c>
      <c r="B31" s="8">
        <f>B7-B12-B28</f>
        <v>57</v>
      </c>
      <c r="C31" s="8">
        <f>C7-C12-C28</f>
        <v>0</v>
      </c>
      <c r="D31" s="8">
        <f t="shared" ref="D31:N31" si="3">D7-D12-D28</f>
        <v>0</v>
      </c>
      <c r="E31" s="8">
        <f t="shared" si="3"/>
        <v>0</v>
      </c>
      <c r="F31" s="8">
        <f t="shared" si="3"/>
        <v>0</v>
      </c>
      <c r="G31" s="8">
        <f t="shared" si="3"/>
        <v>0</v>
      </c>
      <c r="H31" s="8">
        <f t="shared" si="3"/>
        <v>0</v>
      </c>
      <c r="I31" s="8">
        <f t="shared" si="3"/>
        <v>0</v>
      </c>
      <c r="J31" s="8">
        <f t="shared" si="3"/>
        <v>0</v>
      </c>
      <c r="K31" s="8">
        <f t="shared" si="3"/>
        <v>0</v>
      </c>
      <c r="L31" s="8">
        <f t="shared" si="3"/>
        <v>0</v>
      </c>
      <c r="M31" s="8">
        <f t="shared" si="3"/>
        <v>0</v>
      </c>
      <c r="N31" s="8">
        <f t="shared" si="3"/>
        <v>0</v>
      </c>
    </row>
    <row r="32" spans="1:14" x14ac:dyDescent="0.35">
      <c r="A32" s="7" t="s">
        <v>13</v>
      </c>
      <c r="B32" s="8">
        <f>B31</f>
        <v>57</v>
      </c>
      <c r="C32" s="8">
        <f>B32+C31</f>
        <v>57</v>
      </c>
      <c r="D32" s="8">
        <f>C32+D31</f>
        <v>57</v>
      </c>
      <c r="E32" s="8">
        <f t="shared" ref="E32:N32" si="4">D32+E31</f>
        <v>57</v>
      </c>
      <c r="F32" s="8">
        <f t="shared" si="4"/>
        <v>57</v>
      </c>
      <c r="G32" s="8">
        <f t="shared" si="4"/>
        <v>57</v>
      </c>
      <c r="H32" s="8">
        <f t="shared" si="4"/>
        <v>57</v>
      </c>
      <c r="I32" s="8">
        <f t="shared" si="4"/>
        <v>57</v>
      </c>
      <c r="J32" s="8">
        <f t="shared" si="4"/>
        <v>57</v>
      </c>
      <c r="K32" s="8">
        <f t="shared" si="4"/>
        <v>57</v>
      </c>
      <c r="L32" s="8">
        <f t="shared" si="4"/>
        <v>57</v>
      </c>
      <c r="M32" s="8">
        <f t="shared" si="4"/>
        <v>57</v>
      </c>
      <c r="N32" s="8">
        <f t="shared" si="4"/>
        <v>57</v>
      </c>
    </row>
  </sheetData>
  <mergeCells count="4">
    <mergeCell ref="A9:N9"/>
    <mergeCell ref="A4:N4"/>
    <mergeCell ref="A14:N14"/>
    <mergeCell ref="A1:N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BF3-8DE1-4FF5-BF9E-0EF8A09E35D1}">
  <dimension ref="A2:N14"/>
  <sheetViews>
    <sheetView workbookViewId="0">
      <selection activeCell="G15" sqref="G15"/>
    </sheetView>
  </sheetViews>
  <sheetFormatPr defaultRowHeight="14.5" x14ac:dyDescent="0.35"/>
  <cols>
    <col min="1" max="1" width="12.54296875" style="10" customWidth="1"/>
    <col min="2" max="2" width="19.08984375" style="10" customWidth="1"/>
    <col min="3" max="3" width="21.81640625" style="10" customWidth="1"/>
    <col min="4" max="4" width="11.36328125" style="11" customWidth="1"/>
    <col min="6" max="6" width="17.90625" customWidth="1"/>
    <col min="7" max="7" width="12.81640625" customWidth="1"/>
    <col min="8" max="8" width="13" customWidth="1"/>
    <col min="9" max="9" width="13.453125" customWidth="1"/>
    <col min="10" max="10" width="11.453125" customWidth="1"/>
    <col min="11" max="11" width="10.81640625" customWidth="1"/>
    <col min="12" max="12" width="11.453125" customWidth="1"/>
    <col min="13" max="13" width="11.6328125" customWidth="1"/>
    <col min="14" max="14" width="12.26953125" customWidth="1"/>
  </cols>
  <sheetData>
    <row r="2" spans="1:14" ht="16" x14ac:dyDescent="0.4">
      <c r="A2" s="42" t="s">
        <v>19</v>
      </c>
      <c r="B2" s="43"/>
      <c r="C2" s="43"/>
      <c r="D2" s="44"/>
      <c r="F2" s="41" t="s">
        <v>53</v>
      </c>
      <c r="G2" s="41"/>
      <c r="H2" s="41"/>
      <c r="I2" s="41"/>
      <c r="J2" s="41"/>
      <c r="K2" s="41"/>
      <c r="L2" s="41"/>
      <c r="M2" s="41"/>
      <c r="N2" s="41"/>
    </row>
    <row r="3" spans="1:14" ht="16" x14ac:dyDescent="0.4">
      <c r="A3" s="45"/>
      <c r="B3" s="46"/>
      <c r="C3" s="46"/>
      <c r="D3" s="47"/>
      <c r="F3" s="19"/>
      <c r="G3" s="48">
        <v>45658</v>
      </c>
      <c r="H3" s="49"/>
      <c r="I3" s="48">
        <v>45689</v>
      </c>
      <c r="J3" s="49"/>
      <c r="K3" s="48">
        <v>45717</v>
      </c>
      <c r="L3" s="49"/>
      <c r="M3" s="48">
        <v>45748</v>
      </c>
      <c r="N3" s="49"/>
    </row>
    <row r="4" spans="1:14" x14ac:dyDescent="0.35">
      <c r="A4" s="15" t="s">
        <v>20</v>
      </c>
      <c r="B4" s="15" t="s">
        <v>22</v>
      </c>
      <c r="C4" s="15" t="s">
        <v>23</v>
      </c>
      <c r="D4" s="16" t="s">
        <v>21</v>
      </c>
      <c r="F4" s="20" t="s">
        <v>22</v>
      </c>
      <c r="G4" s="18">
        <v>45665</v>
      </c>
      <c r="H4" s="18">
        <v>45679</v>
      </c>
      <c r="I4" s="18">
        <v>45693</v>
      </c>
      <c r="J4" s="18">
        <v>45707</v>
      </c>
      <c r="K4" s="18">
        <v>45721</v>
      </c>
      <c r="L4" s="18">
        <v>45735</v>
      </c>
      <c r="M4" s="18">
        <v>45749</v>
      </c>
      <c r="N4" s="18">
        <v>45763</v>
      </c>
    </row>
    <row r="5" spans="1:14" x14ac:dyDescent="0.35">
      <c r="A5" s="12">
        <v>1</v>
      </c>
      <c r="B5" s="13">
        <v>45650</v>
      </c>
      <c r="C5" s="12" t="s">
        <v>51</v>
      </c>
      <c r="D5" s="14">
        <v>0</v>
      </c>
      <c r="F5" s="20" t="s">
        <v>26</v>
      </c>
      <c r="G5" s="17">
        <v>5000</v>
      </c>
      <c r="H5" s="17">
        <f>G10</f>
        <v>4600</v>
      </c>
      <c r="I5" s="17">
        <f t="shared" ref="I5:N5" si="0">H10</f>
        <v>4071</v>
      </c>
      <c r="J5" s="17">
        <f t="shared" si="0"/>
        <v>4071</v>
      </c>
      <c r="K5" s="17">
        <f t="shared" si="0"/>
        <v>4071</v>
      </c>
      <c r="L5" s="17">
        <f t="shared" si="0"/>
        <v>4071</v>
      </c>
      <c r="M5" s="17">
        <f t="shared" si="0"/>
        <v>4071</v>
      </c>
      <c r="N5" s="17">
        <f t="shared" si="0"/>
        <v>4071</v>
      </c>
    </row>
    <row r="6" spans="1:14" x14ac:dyDescent="0.35">
      <c r="A6" s="12">
        <v>3</v>
      </c>
      <c r="B6" s="13">
        <v>45650</v>
      </c>
      <c r="C6" s="12" t="s">
        <v>52</v>
      </c>
      <c r="D6" s="14">
        <v>0</v>
      </c>
      <c r="F6" s="23" t="s">
        <v>24</v>
      </c>
      <c r="G6" s="24">
        <v>400</v>
      </c>
      <c r="H6" s="24">
        <v>529</v>
      </c>
      <c r="I6" s="24">
        <v>0</v>
      </c>
      <c r="J6" s="24"/>
      <c r="K6" s="24"/>
      <c r="L6" s="24"/>
      <c r="M6" s="24"/>
      <c r="N6" s="24"/>
    </row>
    <row r="7" spans="1:14" x14ac:dyDescent="0.35">
      <c r="A7" s="12"/>
      <c r="B7" s="13"/>
      <c r="C7" s="12"/>
      <c r="D7" s="14"/>
      <c r="F7" s="20"/>
      <c r="G7" s="17"/>
      <c r="H7" s="17"/>
      <c r="I7" s="17"/>
      <c r="J7" s="17"/>
      <c r="K7" s="17"/>
      <c r="L7" s="17"/>
      <c r="M7" s="17"/>
      <c r="N7" s="17"/>
    </row>
    <row r="8" spans="1:14" x14ac:dyDescent="0.35">
      <c r="A8" s="12"/>
      <c r="B8" s="13"/>
      <c r="C8" s="12"/>
      <c r="D8" s="14"/>
      <c r="F8" s="20"/>
      <c r="G8" s="17"/>
      <c r="H8" s="17"/>
      <c r="I8" s="17"/>
      <c r="J8" s="17"/>
      <c r="K8" s="17"/>
      <c r="L8" s="17"/>
      <c r="M8" s="17"/>
      <c r="N8" s="17"/>
    </row>
    <row r="9" spans="1:14" x14ac:dyDescent="0.35">
      <c r="A9" s="12"/>
      <c r="B9" s="12"/>
      <c r="C9" s="12"/>
      <c r="D9" s="14"/>
      <c r="F9" s="20"/>
      <c r="G9" s="17"/>
      <c r="H9" s="17"/>
      <c r="I9" s="17"/>
      <c r="J9" s="17"/>
      <c r="K9" s="17"/>
      <c r="L9" s="17"/>
      <c r="M9" s="17"/>
      <c r="N9" s="17"/>
    </row>
    <row r="10" spans="1:14" x14ac:dyDescent="0.35">
      <c r="A10" s="12"/>
      <c r="B10" s="12"/>
      <c r="C10" s="12"/>
      <c r="D10" s="14"/>
      <c r="F10" s="22" t="s">
        <v>25</v>
      </c>
      <c r="G10" s="21">
        <f t="shared" ref="G10:N10" si="1">G5-G6</f>
        <v>4600</v>
      </c>
      <c r="H10" s="21">
        <f t="shared" si="1"/>
        <v>4071</v>
      </c>
      <c r="I10" s="21">
        <f t="shared" si="1"/>
        <v>4071</v>
      </c>
      <c r="J10" s="21">
        <f t="shared" si="1"/>
        <v>4071</v>
      </c>
      <c r="K10" s="21">
        <f t="shared" si="1"/>
        <v>4071</v>
      </c>
      <c r="L10" s="21">
        <f t="shared" si="1"/>
        <v>4071</v>
      </c>
      <c r="M10" s="21">
        <f t="shared" si="1"/>
        <v>4071</v>
      </c>
      <c r="N10" s="21">
        <f t="shared" si="1"/>
        <v>4071</v>
      </c>
    </row>
    <row r="11" spans="1:14" x14ac:dyDescent="0.35">
      <c r="A11" s="12"/>
      <c r="B11" s="12"/>
      <c r="C11" s="12"/>
      <c r="D11" s="14"/>
    </row>
    <row r="12" spans="1:14" x14ac:dyDescent="0.35">
      <c r="A12" s="12"/>
      <c r="B12" s="12"/>
      <c r="C12" s="12"/>
      <c r="D12" s="14"/>
    </row>
    <row r="13" spans="1:14" x14ac:dyDescent="0.35">
      <c r="A13" s="12"/>
      <c r="B13" s="12"/>
      <c r="C13" s="12"/>
      <c r="D13" s="14"/>
    </row>
    <row r="14" spans="1:14" x14ac:dyDescent="0.35">
      <c r="A14" s="38" t="s">
        <v>3</v>
      </c>
      <c r="B14" s="39"/>
      <c r="C14" s="40"/>
      <c r="D14" s="29">
        <f>SUM(D5:D13)</f>
        <v>0</v>
      </c>
    </row>
  </sheetData>
  <mergeCells count="7">
    <mergeCell ref="A14:C14"/>
    <mergeCell ref="F2:N2"/>
    <mergeCell ref="A2:D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7035-5EF9-478F-BCE8-F99311644DD6}">
  <dimension ref="A1:E13"/>
  <sheetViews>
    <sheetView workbookViewId="0">
      <selection activeCell="C26" sqref="C26"/>
    </sheetView>
  </sheetViews>
  <sheetFormatPr defaultRowHeight="14.5" x14ac:dyDescent="0.35"/>
  <cols>
    <col min="1" max="1" width="8.7265625" style="10"/>
    <col min="2" max="2" width="28.36328125" customWidth="1"/>
    <col min="3" max="3" width="36.1796875" customWidth="1"/>
    <col min="5" max="5" width="13.54296875" customWidth="1"/>
  </cols>
  <sheetData>
    <row r="1" spans="1:5" ht="16" x14ac:dyDescent="0.4">
      <c r="A1" s="50" t="s">
        <v>27</v>
      </c>
      <c r="B1" s="50"/>
      <c r="C1" s="50"/>
      <c r="D1" s="50"/>
      <c r="E1" s="50"/>
    </row>
    <row r="2" spans="1:5" x14ac:dyDescent="0.35">
      <c r="A2" s="25" t="s">
        <v>39</v>
      </c>
      <c r="B2" s="26" t="s">
        <v>28</v>
      </c>
      <c r="C2" s="26" t="s">
        <v>29</v>
      </c>
      <c r="D2" s="26" t="s">
        <v>32</v>
      </c>
      <c r="E2" s="27" t="s">
        <v>43</v>
      </c>
    </row>
    <row r="3" spans="1:5" x14ac:dyDescent="0.35">
      <c r="A3" s="28">
        <v>1</v>
      </c>
      <c r="B3" s="5" t="s">
        <v>30</v>
      </c>
      <c r="C3" s="5" t="s">
        <v>31</v>
      </c>
      <c r="D3" s="5" t="s">
        <v>33</v>
      </c>
      <c r="E3" s="5" t="s">
        <v>44</v>
      </c>
    </row>
    <row r="4" spans="1:5" x14ac:dyDescent="0.35">
      <c r="A4" s="28">
        <v>2</v>
      </c>
      <c r="B4" s="5" t="s">
        <v>34</v>
      </c>
      <c r="C4" s="5" t="s">
        <v>35</v>
      </c>
      <c r="D4" s="5" t="s">
        <v>33</v>
      </c>
      <c r="E4" s="5" t="s">
        <v>44</v>
      </c>
    </row>
    <row r="5" spans="1:5" x14ac:dyDescent="0.35">
      <c r="A5" s="28">
        <v>3</v>
      </c>
      <c r="B5" s="5" t="s">
        <v>36</v>
      </c>
      <c r="C5" s="5" t="s">
        <v>37</v>
      </c>
      <c r="D5" s="5"/>
      <c r="E5" s="5" t="s">
        <v>45</v>
      </c>
    </row>
    <row r="6" spans="1:5" x14ac:dyDescent="0.35">
      <c r="A6" s="28">
        <v>4</v>
      </c>
      <c r="B6" s="5" t="s">
        <v>54</v>
      </c>
      <c r="C6" s="5" t="s">
        <v>38</v>
      </c>
      <c r="D6" s="5" t="s">
        <v>33</v>
      </c>
      <c r="E6" s="5" t="s">
        <v>44</v>
      </c>
    </row>
    <row r="7" spans="1:5" x14ac:dyDescent="0.35">
      <c r="A7" s="28">
        <v>5</v>
      </c>
      <c r="B7" s="5" t="s">
        <v>40</v>
      </c>
      <c r="C7" s="5" t="s">
        <v>42</v>
      </c>
      <c r="D7" s="5" t="s">
        <v>41</v>
      </c>
      <c r="E7" s="5" t="s">
        <v>44</v>
      </c>
    </row>
    <row r="8" spans="1:5" x14ac:dyDescent="0.35">
      <c r="A8" s="28">
        <v>6</v>
      </c>
      <c r="B8" s="5"/>
      <c r="C8" s="5"/>
      <c r="D8" s="5"/>
      <c r="E8" s="5"/>
    </row>
    <row r="9" spans="1:5" x14ac:dyDescent="0.35">
      <c r="A9" s="28">
        <v>7</v>
      </c>
      <c r="B9" s="5"/>
      <c r="C9" s="5"/>
      <c r="D9" s="5"/>
      <c r="E9" s="5"/>
    </row>
    <row r="10" spans="1:5" x14ac:dyDescent="0.35">
      <c r="A10" s="28">
        <v>8</v>
      </c>
      <c r="B10" s="5"/>
      <c r="C10" s="5"/>
      <c r="D10" s="5"/>
      <c r="E10" s="5"/>
    </row>
    <row r="11" spans="1:5" x14ac:dyDescent="0.35">
      <c r="A11" s="28">
        <v>9</v>
      </c>
      <c r="B11" s="5"/>
      <c r="C11" s="5"/>
      <c r="D11" s="5"/>
      <c r="E11" s="5"/>
    </row>
    <row r="12" spans="1:5" x14ac:dyDescent="0.35">
      <c r="A12" s="28">
        <v>10</v>
      </c>
      <c r="B12" s="5"/>
      <c r="C12" s="5"/>
      <c r="D12" s="5"/>
      <c r="E12" s="5"/>
    </row>
    <row r="13" spans="1:5" x14ac:dyDescent="0.35">
      <c r="A13" s="28"/>
      <c r="B13" s="5"/>
      <c r="C13" s="5"/>
      <c r="D13" s="5"/>
      <c r="E13" s="5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Overview</vt:lpstr>
      <vt:lpstr>Savings Plan</vt:lpstr>
      <vt:lpstr>Freezer Meals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Rejieli Salele</dc:creator>
  <cp:lastModifiedBy>Rejieli Salele</cp:lastModifiedBy>
  <dcterms:created xsi:type="dcterms:W3CDTF">2024-12-12T03:08:40Z</dcterms:created>
  <dcterms:modified xsi:type="dcterms:W3CDTF">2025-01-31T09:19:38Z</dcterms:modified>
</cp:coreProperties>
</file>